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elminiak\Documents\Covid 19 - Zarządzenia i plany finansowe\"/>
    </mc:Choice>
  </mc:AlternateContent>
  <xr:revisionPtr revIDLastSave="0" documentId="8_{5011A122-8005-425E-9CA1-2D2C13C3E1EF}" xr6:coauthVersionLast="47" xr6:coauthVersionMax="47" xr10:uidLastSave="{00000000-0000-0000-0000-000000000000}"/>
  <bookViews>
    <workbookView xWindow="-120" yWindow="-120" windowWidth="21840" windowHeight="13140" xr2:uid="{937B9D94-D039-4F46-9280-41934E41BB80}"/>
  </bookViews>
  <sheets>
    <sheet name="covid-19 16.12.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1" l="1"/>
  <c r="G51" i="1"/>
  <c r="F51" i="1"/>
  <c r="E51" i="1"/>
  <c r="F50" i="1"/>
  <c r="E50" i="1"/>
  <c r="G50" i="1" s="1"/>
  <c r="G49" i="1"/>
  <c r="G48" i="1"/>
  <c r="G47" i="1"/>
  <c r="F47" i="1"/>
  <c r="E47" i="1"/>
  <c r="G46" i="1"/>
  <c r="G45" i="1"/>
  <c r="G44" i="1"/>
  <c r="F44" i="1"/>
  <c r="E44" i="1"/>
  <c r="G43" i="1"/>
  <c r="G42" i="1"/>
  <c r="G41" i="1"/>
  <c r="F40" i="1"/>
  <c r="F39" i="1" s="1"/>
  <c r="F38" i="1" s="1"/>
  <c r="E40" i="1"/>
  <c r="G40" i="1" s="1"/>
  <c r="E39" i="1"/>
  <c r="G35" i="1"/>
  <c r="G34" i="1" s="1"/>
  <c r="F35" i="1"/>
  <c r="E35" i="1"/>
  <c r="F34" i="1"/>
  <c r="E34" i="1"/>
  <c r="G23" i="1"/>
  <c r="F22" i="1"/>
  <c r="E22" i="1"/>
  <c r="G22" i="1" s="1"/>
  <c r="F21" i="1"/>
  <c r="G20" i="1"/>
  <c r="G19" i="1"/>
  <c r="G18" i="1"/>
  <c r="G17" i="1" s="1"/>
  <c r="F17" i="1"/>
  <c r="F16" i="1" s="1"/>
  <c r="F24" i="1" s="1"/>
  <c r="E17" i="1"/>
  <c r="E16" i="1"/>
  <c r="G14" i="1"/>
  <c r="F14" i="1"/>
  <c r="E14" i="1"/>
  <c r="G13" i="1"/>
  <c r="F13" i="1"/>
  <c r="E13" i="1"/>
  <c r="F53" i="1" l="1"/>
  <c r="G39" i="1"/>
  <c r="G16" i="1"/>
  <c r="E24" i="1"/>
  <c r="G24" i="1" s="1"/>
  <c r="E21" i="1"/>
  <c r="G21" i="1" s="1"/>
  <c r="E38" i="1"/>
  <c r="G38" i="1" l="1"/>
  <c r="E53" i="1"/>
  <c r="G53" i="1" s="1"/>
</calcChain>
</file>

<file path=xl/sharedStrings.xml><?xml version="1.0" encoding="utf-8"?>
<sst xmlns="http://schemas.openxmlformats.org/spreadsheetml/2006/main" count="58" uniqueCount="39">
  <si>
    <t>Załącznik do Zarządzenia Nr 222/2021 Burmistrza Gminy Mosina z dnia 16.12.2021 r.</t>
  </si>
  <si>
    <t>Plan finansowy dochodów i wydatków  Urzędu Miejskiego w Mosinie dla rachunku wydzielonego środków na cele związane z przeciwdziałaniem COVID-19</t>
  </si>
  <si>
    <t>DOCHODY</t>
  </si>
  <si>
    <t>Dochody bieżące z Funduszu Przeciwdziałania COVID-19</t>
  </si>
  <si>
    <t>Klasyfikacja budżetowa</t>
  </si>
  <si>
    <t>Nazwa</t>
  </si>
  <si>
    <t>Plan przed zmianą</t>
  </si>
  <si>
    <t>Zmiana planu</t>
  </si>
  <si>
    <t>Plan po zmianie</t>
  </si>
  <si>
    <t>Dział</t>
  </si>
  <si>
    <t>Rozdział</t>
  </si>
  <si>
    <t>Paragraf</t>
  </si>
  <si>
    <t>Oswiata i wychowanie</t>
  </si>
  <si>
    <t>Szkoły podstawowe</t>
  </si>
  <si>
    <r>
      <t xml:space="preserve">Środki z Funduszu Przeciwdziałania COVID-19 na finansowanie lub dofinansowanie realizacji zadań związanych z przeciwdziałaniem COVID-19 - </t>
    </r>
    <r>
      <rPr>
        <i/>
        <sz val="11"/>
        <color rgb="FF00B0F0"/>
        <rFont val="Calibri"/>
        <family val="2"/>
        <charset val="238"/>
        <scheme val="minor"/>
      </rPr>
      <t>wsparcie finansowe w ramach Laboratoriów Przyszłości</t>
    </r>
  </si>
  <si>
    <t>Ochrona zdrowia</t>
  </si>
  <si>
    <t>Pozostała działalność</t>
  </si>
  <si>
    <t>2180</t>
  </si>
  <si>
    <r>
      <t xml:space="preserve">Środki z Funduszu Przeciwdziałania COVID-19 na finansowanie lub dofinansowanie realizacji zadań związanych z przeciwdziałaniem COVID-19 - </t>
    </r>
    <r>
      <rPr>
        <i/>
        <sz val="11"/>
        <color rgb="FF00B0F0"/>
        <rFont val="Calibri"/>
        <family val="2"/>
        <charset val="238"/>
        <scheme val="minor"/>
      </rPr>
      <t>środki na organizację transportu do punktów szczepień przeciwko wirusowi Sars-Cov-2 dla osób niepełnosprawnych oraz osób mających obiektywne trudności w dotarciu do punktów szczepień</t>
    </r>
  </si>
  <si>
    <r>
      <t xml:space="preserve">Środki z Funduszu Przeciwdziałania COVID-19 na finansowanie lub dofinansowanie realizacji zadań związanych z przeciwdziałaniem COVID-19 - </t>
    </r>
    <r>
      <rPr>
        <i/>
        <sz val="11"/>
        <color rgb="FF00B0F0"/>
        <rFont val="Calibri"/>
        <family val="2"/>
        <charset val="238"/>
        <scheme val="minor"/>
      </rPr>
      <t>środki na utworzenie punktów szczepień</t>
    </r>
  </si>
  <si>
    <r>
      <t xml:space="preserve">Środki z Funduszu Przeciwdziałania COVID-19 na finansowanie lub dofinansowanie realizacji zadań związanych z przeciwdziałaniem COVID-19- </t>
    </r>
    <r>
      <rPr>
        <i/>
        <sz val="11"/>
        <color rgb="FF00B0F0"/>
        <rFont val="Calibri"/>
        <family val="2"/>
        <charset val="238"/>
        <scheme val="minor"/>
      </rPr>
      <t>środki na promocję punktów szczepień</t>
    </r>
  </si>
  <si>
    <t>Pomoc społeczna</t>
  </si>
  <si>
    <t>2700</t>
  </si>
  <si>
    <r>
      <t xml:space="preserve">Środki na dofinansowanie własnych zadań bieżących gmin, powiatów (związków gmin, związków powiatowo-gminnych, związków powiatów), samorządów województw, pozyskane z innych źródeł - środki na realizację zadań w ramach programu </t>
    </r>
    <r>
      <rPr>
        <i/>
        <sz val="11"/>
        <color rgb="FF00B0F0"/>
        <rFont val="Calibri"/>
        <family val="2"/>
        <charset val="238"/>
        <scheme val="minor"/>
      </rPr>
      <t>"Wspieraj Seniora"</t>
    </r>
    <r>
      <rPr>
        <sz val="11"/>
        <rFont val="Calibri"/>
        <family val="2"/>
        <charset val="238"/>
        <scheme val="minor"/>
      </rPr>
      <t xml:space="preserve"> w celu organizacji pomocy dla osób starszych w czasie pandemii wirusa Sars-Cov-2</t>
    </r>
  </si>
  <si>
    <t>Razem dochody</t>
  </si>
  <si>
    <t>WYDATKI</t>
  </si>
  <si>
    <t>Wydatki bieżące z Funduszu Przeciwdziałania COVID-19</t>
  </si>
  <si>
    <t>Laboratoria Przyszłości</t>
  </si>
  <si>
    <t>Zakup środków dydaktycznych i książek</t>
  </si>
  <si>
    <t>Wydatki na organizację transportu do punktów szczepień przeciwko wirusowi Sars-Cov-2 dla osób niepełnosprawnych oraz osób mających obiektywne trudności w dotarciu do punktów szczepień</t>
  </si>
  <si>
    <t>Wynagrodzenia osobowe pracowników</t>
  </si>
  <si>
    <t>Składki na ubezpieczenia społeczne</t>
  </si>
  <si>
    <t>Zakup materiałów i wyposażenia</t>
  </si>
  <si>
    <t>Wydatki na utworzenie punktów szczepień</t>
  </si>
  <si>
    <t>4300</t>
  </si>
  <si>
    <t>Zakup usług pozostałych</t>
  </si>
  <si>
    <t>Wydatki  na promocję punktów szczepień</t>
  </si>
  <si>
    <r>
      <t xml:space="preserve">Przekazanie środków na wydatki do jednostki budżetowej Ośrodek Pomocy Społecznej w Mosinie realizującej zadanie w zakresie programu </t>
    </r>
    <r>
      <rPr>
        <i/>
        <sz val="11"/>
        <color rgb="FF00B0F0"/>
        <rFont val="Calibri"/>
        <family val="2"/>
        <charset val="238"/>
        <scheme val="minor"/>
      </rPr>
      <t>"Wspieraj Seniora"</t>
    </r>
    <r>
      <rPr>
        <sz val="11"/>
        <color rgb="FF00B0F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 celu organizacji pomocy dla osób starszych w czasie pandemii wirusa Sars-Cov-2</t>
    </r>
  </si>
  <si>
    <t>Razem wydatki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</si>
</sst>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4" fontId="0" fillId="3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4" fontId="1" fillId="2" borderId="1" xfId="0" applyNumberFormat="1" applyFont="1" applyFill="1" applyBorder="1"/>
    <xf numFmtId="4" fontId="0" fillId="3" borderId="1" xfId="0" applyNumberFormat="1" applyFill="1" applyBorder="1"/>
    <xf numFmtId="0" fontId="9" fillId="0" borderId="2" xfId="0" applyFont="1" applyBorder="1" applyAlignment="1">
      <alignment vertical="center"/>
    </xf>
    <xf numFmtId="49" fontId="9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10" fillId="4" borderId="1" xfId="0" applyFont="1" applyFill="1" applyBorder="1" applyAlignment="1">
      <alignment vertical="center"/>
    </xf>
    <xf numFmtId="49" fontId="10" fillId="4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wrapText="1"/>
    </xf>
    <xf numFmtId="4" fontId="10" fillId="4" borderId="1" xfId="0" applyNumberFormat="1" applyFont="1" applyFill="1" applyBorder="1"/>
    <xf numFmtId="4" fontId="10" fillId="2" borderId="1" xfId="0" applyNumberFormat="1" applyFont="1" applyFill="1" applyBorder="1" applyAlignment="1">
      <alignment horizontal="right" vertical="center"/>
    </xf>
    <xf numFmtId="0" fontId="1" fillId="0" borderId="0" xfId="0" applyFont="1"/>
    <xf numFmtId="0" fontId="9" fillId="3" borderId="1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3" borderId="3" xfId="0" applyFont="1" applyFill="1" applyBorder="1"/>
    <xf numFmtId="4" fontId="8" fillId="3" borderId="3" xfId="0" applyNumberFormat="1" applyFont="1" applyFill="1" applyBorder="1" applyAlignment="1">
      <alignment horizontal="right"/>
    </xf>
    <xf numFmtId="4" fontId="8" fillId="0" borderId="3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4" borderId="1" xfId="0" applyFont="1" applyFill="1" applyBorder="1"/>
    <xf numFmtId="0" fontId="9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wrapText="1"/>
    </xf>
    <xf numFmtId="4" fontId="8" fillId="5" borderId="1" xfId="0" applyNumberFormat="1" applyFont="1" applyFill="1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0" fontId="9" fillId="5" borderId="1" xfId="0" applyFont="1" applyFill="1" applyBorder="1"/>
    <xf numFmtId="4" fontId="9" fillId="5" borderId="1" xfId="0" applyNumberFormat="1" applyFont="1" applyFill="1" applyBorder="1"/>
    <xf numFmtId="4" fontId="0" fillId="0" borderId="1" xfId="0" applyNumberFormat="1" applyBorder="1" applyAlignment="1">
      <alignment horizontal="right"/>
    </xf>
    <xf numFmtId="0" fontId="0" fillId="5" borderId="0" xfId="0" applyFill="1"/>
    <xf numFmtId="0" fontId="8" fillId="0" borderId="1" xfId="0" applyFont="1" applyBorder="1" applyAlignment="1">
      <alignment wrapText="1"/>
    </xf>
    <xf numFmtId="4" fontId="0" fillId="5" borderId="0" xfId="0" applyNumberFormat="1" applyFill="1"/>
    <xf numFmtId="49" fontId="9" fillId="5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wrapText="1"/>
    </xf>
    <xf numFmtId="4" fontId="10" fillId="2" borderId="1" xfId="0" applyNumberFormat="1" applyFont="1" applyFill="1" applyBorder="1"/>
    <xf numFmtId="4" fontId="10" fillId="0" borderId="1" xfId="0" applyNumberFormat="1" applyFont="1" applyBorder="1"/>
    <xf numFmtId="4" fontId="1" fillId="0" borderId="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EE1A4-F448-4687-A187-001EF32CE1FF}">
  <dimension ref="A1:I55"/>
  <sheetViews>
    <sheetView tabSelected="1" topLeftCell="A23" workbookViewId="0">
      <selection activeCell="I52" sqref="I52"/>
    </sheetView>
  </sheetViews>
  <sheetFormatPr defaultRowHeight="15" x14ac:dyDescent="0.25"/>
  <cols>
    <col min="1" max="1" width="7" style="1" customWidth="1"/>
    <col min="2" max="2" width="9.28515625" style="1" customWidth="1"/>
    <col min="3" max="3" width="8.42578125" style="1" customWidth="1"/>
    <col min="4" max="4" width="37.140625" customWidth="1"/>
    <col min="5" max="5" width="15.140625" customWidth="1"/>
    <col min="6" max="6" width="12.28515625" customWidth="1"/>
    <col min="7" max="7" width="15.7109375" customWidth="1"/>
  </cols>
  <sheetData>
    <row r="1" spans="1:7" ht="36.75" customHeight="1" x14ac:dyDescent="0.25">
      <c r="E1" s="2"/>
      <c r="F1" s="3" t="s">
        <v>0</v>
      </c>
      <c r="G1" s="3"/>
    </row>
    <row r="2" spans="1:7" x14ac:dyDescent="0.25">
      <c r="A2" s="4" t="s">
        <v>1</v>
      </c>
      <c r="B2" s="4"/>
      <c r="C2" s="4"/>
      <c r="D2" s="4"/>
      <c r="E2" s="4"/>
      <c r="F2" s="5"/>
      <c r="G2" s="5"/>
    </row>
    <row r="3" spans="1:7" x14ac:dyDescent="0.25">
      <c r="A3" s="4"/>
      <c r="B3" s="4"/>
      <c r="C3" s="4"/>
      <c r="D3" s="4"/>
      <c r="E3" s="4"/>
      <c r="F3" s="5"/>
      <c r="G3" s="5"/>
    </row>
    <row r="4" spans="1:7" ht="10.5" customHeight="1" x14ac:dyDescent="0.25">
      <c r="A4" s="4"/>
      <c r="B4" s="4"/>
      <c r="C4" s="4"/>
      <c r="D4" s="4"/>
      <c r="E4" s="4"/>
      <c r="F4" s="5"/>
      <c r="G4" s="5"/>
    </row>
    <row r="5" spans="1:7" ht="4.1500000000000004" customHeight="1" x14ac:dyDescent="0.25">
      <c r="A5" s="4"/>
      <c r="B5" s="4"/>
      <c r="C5" s="4"/>
      <c r="D5" s="4"/>
      <c r="E5" s="4"/>
      <c r="F5" s="5"/>
      <c r="G5" s="5"/>
    </row>
    <row r="6" spans="1:7" ht="4.1500000000000004" customHeight="1" x14ac:dyDescent="0.25">
      <c r="A6" s="6"/>
      <c r="B6" s="6"/>
      <c r="C6" s="6"/>
      <c r="D6" s="6"/>
      <c r="E6" s="6"/>
    </row>
    <row r="7" spans="1:7" ht="15.75" x14ac:dyDescent="0.25">
      <c r="A7" s="7" t="s">
        <v>2</v>
      </c>
    </row>
    <row r="9" spans="1:7" x14ac:dyDescent="0.25">
      <c r="A9" s="1" t="s">
        <v>3</v>
      </c>
    </row>
    <row r="11" spans="1:7" ht="18.600000000000001" customHeight="1" x14ac:dyDescent="0.25">
      <c r="A11" s="8" t="s">
        <v>4</v>
      </c>
      <c r="B11" s="8"/>
      <c r="C11" s="8"/>
      <c r="D11" s="9" t="s">
        <v>5</v>
      </c>
      <c r="E11" s="10" t="s">
        <v>6</v>
      </c>
      <c r="F11" s="10" t="s">
        <v>7</v>
      </c>
      <c r="G11" s="10" t="s">
        <v>8</v>
      </c>
    </row>
    <row r="12" spans="1:7" ht="19.899999999999999" customHeight="1" x14ac:dyDescent="0.25">
      <c r="A12" s="11" t="s">
        <v>9</v>
      </c>
      <c r="B12" s="11" t="s">
        <v>10</v>
      </c>
      <c r="C12" s="11" t="s">
        <v>11</v>
      </c>
      <c r="D12" s="12"/>
      <c r="E12" s="13"/>
      <c r="F12" s="13"/>
      <c r="G12" s="13"/>
    </row>
    <row r="13" spans="1:7" ht="19.899999999999999" customHeight="1" x14ac:dyDescent="0.25">
      <c r="A13" s="14">
        <v>801</v>
      </c>
      <c r="B13" s="14"/>
      <c r="C13" s="14"/>
      <c r="D13" s="15" t="s">
        <v>12</v>
      </c>
      <c r="E13" s="16">
        <f t="shared" ref="E13:G14" si="0">E14</f>
        <v>888400</v>
      </c>
      <c r="F13" s="17">
        <f t="shared" si="0"/>
        <v>0</v>
      </c>
      <c r="G13" s="17">
        <f t="shared" si="0"/>
        <v>888400</v>
      </c>
    </row>
    <row r="14" spans="1:7" ht="19.899999999999999" customHeight="1" x14ac:dyDescent="0.25">
      <c r="A14" s="18"/>
      <c r="B14" s="18">
        <v>80101</v>
      </c>
      <c r="C14" s="18"/>
      <c r="D14" s="19" t="s">
        <v>13</v>
      </c>
      <c r="E14" s="20">
        <f t="shared" si="0"/>
        <v>888400</v>
      </c>
      <c r="F14" s="21">
        <f t="shared" si="0"/>
        <v>0</v>
      </c>
      <c r="G14" s="21">
        <f t="shared" si="0"/>
        <v>888400</v>
      </c>
    </row>
    <row r="15" spans="1:7" ht="105.75" customHeight="1" x14ac:dyDescent="0.25">
      <c r="A15" s="11"/>
      <c r="B15" s="11"/>
      <c r="C15" s="22">
        <v>2180</v>
      </c>
      <c r="D15" s="23" t="s">
        <v>14</v>
      </c>
      <c r="E15" s="24">
        <v>888400</v>
      </c>
      <c r="F15" s="24">
        <v>0</v>
      </c>
      <c r="G15" s="24">
        <v>888400</v>
      </c>
    </row>
    <row r="16" spans="1:7" ht="16.149999999999999" customHeight="1" x14ac:dyDescent="0.25">
      <c r="A16" s="14">
        <v>851</v>
      </c>
      <c r="B16" s="14"/>
      <c r="C16" s="14"/>
      <c r="D16" s="15" t="s">
        <v>15</v>
      </c>
      <c r="E16" s="25">
        <f>E17</f>
        <v>48414</v>
      </c>
      <c r="F16" s="17">
        <f>F17</f>
        <v>3000</v>
      </c>
      <c r="G16" s="17">
        <f>E16+F16</f>
        <v>51414</v>
      </c>
    </row>
    <row r="17" spans="1:7" ht="16.149999999999999" customHeight="1" x14ac:dyDescent="0.25">
      <c r="A17" s="18"/>
      <c r="B17" s="18">
        <v>85195</v>
      </c>
      <c r="C17" s="18"/>
      <c r="D17" s="19" t="s">
        <v>16</v>
      </c>
      <c r="E17" s="26">
        <f>E18+E19+E20</f>
        <v>48414</v>
      </c>
      <c r="F17" s="21">
        <f>F18+F19+F20</f>
        <v>3000</v>
      </c>
      <c r="G17" s="21">
        <f>G18+G19+G20</f>
        <v>51414</v>
      </c>
    </row>
    <row r="18" spans="1:7" ht="156" customHeight="1" x14ac:dyDescent="0.25">
      <c r="A18" s="27"/>
      <c r="B18" s="27"/>
      <c r="C18" s="28" t="s">
        <v>17</v>
      </c>
      <c r="D18" s="29" t="s">
        <v>18</v>
      </c>
      <c r="E18" s="30">
        <v>23414</v>
      </c>
      <c r="F18" s="31">
        <v>3000</v>
      </c>
      <c r="G18" s="21">
        <f t="shared" ref="G18:G24" si="1">E18+F18</f>
        <v>26414</v>
      </c>
    </row>
    <row r="19" spans="1:7" ht="92.25" customHeight="1" x14ac:dyDescent="0.25">
      <c r="A19" s="32"/>
      <c r="B19" s="32"/>
      <c r="C19" s="33"/>
      <c r="D19" s="29" t="s">
        <v>19</v>
      </c>
      <c r="E19" s="30">
        <v>5000</v>
      </c>
      <c r="F19" s="31">
        <v>0</v>
      </c>
      <c r="G19" s="21">
        <f t="shared" si="1"/>
        <v>5000</v>
      </c>
    </row>
    <row r="20" spans="1:7" ht="92.25" customHeight="1" x14ac:dyDescent="0.25">
      <c r="A20" s="34"/>
      <c r="B20" s="34"/>
      <c r="C20" s="35"/>
      <c r="D20" s="29" t="s">
        <v>20</v>
      </c>
      <c r="E20" s="30">
        <v>20000</v>
      </c>
      <c r="F20" s="31">
        <v>0</v>
      </c>
      <c r="G20" s="21">
        <f t="shared" si="1"/>
        <v>20000</v>
      </c>
    </row>
    <row r="21" spans="1:7" s="41" customFormat="1" ht="16.149999999999999" customHeight="1" x14ac:dyDescent="0.25">
      <c r="A21" s="36">
        <v>852</v>
      </c>
      <c r="B21" s="36"/>
      <c r="C21" s="37"/>
      <c r="D21" s="38" t="s">
        <v>21</v>
      </c>
      <c r="E21" s="39">
        <f>E22</f>
        <v>8342.4699999999993</v>
      </c>
      <c r="F21" s="40">
        <f>F22</f>
        <v>0</v>
      </c>
      <c r="G21" s="17">
        <f t="shared" si="1"/>
        <v>8342.4699999999993</v>
      </c>
    </row>
    <row r="22" spans="1:7" ht="18.75" customHeight="1" x14ac:dyDescent="0.25">
      <c r="A22" s="42"/>
      <c r="B22" s="42">
        <v>85295</v>
      </c>
      <c r="C22" s="43"/>
      <c r="D22" s="44" t="s">
        <v>16</v>
      </c>
      <c r="E22" s="45">
        <f>E23</f>
        <v>8342.4699999999993</v>
      </c>
      <c r="F22" s="31">
        <f>F23</f>
        <v>0</v>
      </c>
      <c r="G22" s="21">
        <f t="shared" si="1"/>
        <v>8342.4699999999993</v>
      </c>
    </row>
    <row r="23" spans="1:7" ht="157.5" customHeight="1" x14ac:dyDescent="0.25">
      <c r="A23" s="46"/>
      <c r="B23" s="46"/>
      <c r="C23" s="47" t="s">
        <v>22</v>
      </c>
      <c r="D23" s="29" t="s">
        <v>23</v>
      </c>
      <c r="E23" s="30">
        <v>8342.4699999999993</v>
      </c>
      <c r="F23" s="31">
        <v>0</v>
      </c>
      <c r="G23" s="21">
        <f t="shared" si="1"/>
        <v>8342.4699999999993</v>
      </c>
    </row>
    <row r="24" spans="1:7" ht="22.9" customHeight="1" x14ac:dyDescent="0.25">
      <c r="A24" s="48" t="s">
        <v>24</v>
      </c>
      <c r="B24" s="49"/>
      <c r="C24" s="49"/>
      <c r="D24" s="49"/>
      <c r="E24" s="50">
        <f>E16+E21+E13</f>
        <v>945156.47</v>
      </c>
      <c r="F24" s="51">
        <f>F16+F21+F13</f>
        <v>3000</v>
      </c>
      <c r="G24" s="52">
        <f t="shared" si="1"/>
        <v>948156.47</v>
      </c>
    </row>
    <row r="25" spans="1:7" ht="12" customHeight="1" x14ac:dyDescent="0.25">
      <c r="A25" s="53"/>
      <c r="B25" s="54"/>
      <c r="C25" s="54"/>
      <c r="D25" s="54"/>
      <c r="E25" s="55"/>
      <c r="F25" s="56"/>
      <c r="G25" s="56"/>
    </row>
    <row r="26" spans="1:7" ht="12" customHeight="1" x14ac:dyDescent="0.25">
      <c r="A26" s="53"/>
      <c r="B26" s="54"/>
      <c r="C26" s="54"/>
      <c r="D26" s="54"/>
      <c r="E26" s="55"/>
      <c r="F26" s="56"/>
      <c r="G26" s="56"/>
    </row>
    <row r="27" spans="1:7" ht="12" customHeight="1" x14ac:dyDescent="0.25">
      <c r="A27" s="53"/>
      <c r="B27" s="54"/>
      <c r="C27" s="54"/>
      <c r="D27" s="54"/>
      <c r="E27" s="55"/>
      <c r="F27" s="56"/>
      <c r="G27" s="56"/>
    </row>
    <row r="28" spans="1:7" ht="15.75" x14ac:dyDescent="0.25">
      <c r="A28" s="57" t="s">
        <v>25</v>
      </c>
      <c r="B28" s="58"/>
      <c r="C28" s="58"/>
      <c r="D28" s="56"/>
      <c r="E28" s="56"/>
      <c r="F28" s="56"/>
      <c r="G28" s="56"/>
    </row>
    <row r="29" spans="1:7" ht="15.75" x14ac:dyDescent="0.25">
      <c r="A29" s="57"/>
      <c r="B29" s="58"/>
      <c r="C29" s="58"/>
      <c r="D29" s="56"/>
      <c r="E29" s="56"/>
      <c r="F29" s="56"/>
      <c r="G29" s="56"/>
    </row>
    <row r="30" spans="1:7" x14ac:dyDescent="0.25">
      <c r="A30" s="58" t="s">
        <v>26</v>
      </c>
      <c r="B30" s="58"/>
      <c r="C30" s="58"/>
      <c r="D30" s="56"/>
      <c r="E30" s="56"/>
      <c r="F30" s="56"/>
      <c r="G30" s="56"/>
    </row>
    <row r="31" spans="1:7" x14ac:dyDescent="0.25">
      <c r="A31" s="58"/>
      <c r="B31" s="58"/>
      <c r="C31" s="58"/>
      <c r="D31" s="56"/>
      <c r="E31" s="56"/>
      <c r="F31" s="56"/>
      <c r="G31" s="56"/>
    </row>
    <row r="32" spans="1:7" ht="18.600000000000001" customHeight="1" x14ac:dyDescent="0.25">
      <c r="A32" s="59" t="s">
        <v>4</v>
      </c>
      <c r="B32" s="59"/>
      <c r="C32" s="59"/>
      <c r="D32" s="60" t="s">
        <v>5</v>
      </c>
      <c r="E32" s="10" t="s">
        <v>6</v>
      </c>
      <c r="F32" s="10" t="s">
        <v>7</v>
      </c>
      <c r="G32" s="10" t="s">
        <v>8</v>
      </c>
    </row>
    <row r="33" spans="1:9" ht="18" customHeight="1" x14ac:dyDescent="0.25">
      <c r="A33" s="61" t="s">
        <v>9</v>
      </c>
      <c r="B33" s="61" t="s">
        <v>10</v>
      </c>
      <c r="C33" s="61" t="s">
        <v>11</v>
      </c>
      <c r="D33" s="62"/>
      <c r="E33" s="13"/>
      <c r="F33" s="13"/>
      <c r="G33" s="13"/>
    </row>
    <row r="34" spans="1:9" ht="18" customHeight="1" x14ac:dyDescent="0.25">
      <c r="A34" s="14">
        <v>801</v>
      </c>
      <c r="B34" s="14"/>
      <c r="C34" s="14"/>
      <c r="D34" s="15" t="s">
        <v>12</v>
      </c>
      <c r="E34" s="16">
        <f>E35</f>
        <v>888400</v>
      </c>
      <c r="F34" s="17">
        <f>F35</f>
        <v>0</v>
      </c>
      <c r="G34" s="17">
        <f>G35</f>
        <v>888400</v>
      </c>
    </row>
    <row r="35" spans="1:9" ht="18" customHeight="1" x14ac:dyDescent="0.25">
      <c r="A35" s="18"/>
      <c r="B35" s="18">
        <v>80101</v>
      </c>
      <c r="C35" s="18"/>
      <c r="D35" s="19" t="s">
        <v>13</v>
      </c>
      <c r="E35" s="20">
        <f>E37</f>
        <v>888400</v>
      </c>
      <c r="F35" s="21">
        <f>F37</f>
        <v>0</v>
      </c>
      <c r="G35" s="21">
        <f>G37</f>
        <v>888400</v>
      </c>
    </row>
    <row r="36" spans="1:9" ht="18" customHeight="1" x14ac:dyDescent="0.25">
      <c r="A36" s="18"/>
      <c r="B36" s="18"/>
      <c r="C36" s="18"/>
      <c r="D36" s="63" t="s">
        <v>27</v>
      </c>
      <c r="E36" s="64">
        <v>888400</v>
      </c>
      <c r="F36" s="65">
        <v>0</v>
      </c>
      <c r="G36" s="65">
        <v>888400</v>
      </c>
    </row>
    <row r="37" spans="1:9" ht="18" customHeight="1" x14ac:dyDescent="0.25">
      <c r="A37" s="66"/>
      <c r="B37" s="66"/>
      <c r="C37" s="66">
        <v>4240</v>
      </c>
      <c r="D37" s="67" t="s">
        <v>28</v>
      </c>
      <c r="E37" s="24">
        <v>888400</v>
      </c>
      <c r="F37" s="24">
        <v>0</v>
      </c>
      <c r="G37" s="24">
        <v>888400</v>
      </c>
    </row>
    <row r="38" spans="1:9" ht="16.149999999999999" customHeight="1" x14ac:dyDescent="0.25">
      <c r="A38" s="36">
        <v>851</v>
      </c>
      <c r="B38" s="36"/>
      <c r="C38" s="36"/>
      <c r="D38" s="68" t="s">
        <v>15</v>
      </c>
      <c r="E38" s="39">
        <f>E39</f>
        <v>48414</v>
      </c>
      <c r="F38" s="17">
        <f>F39</f>
        <v>3000</v>
      </c>
      <c r="G38" s="17">
        <f>E38+F38</f>
        <v>51414</v>
      </c>
    </row>
    <row r="39" spans="1:9" ht="16.149999999999999" customHeight="1" x14ac:dyDescent="0.25">
      <c r="A39" s="42"/>
      <c r="B39" s="42">
        <v>85195</v>
      </c>
      <c r="C39" s="42"/>
      <c r="D39" s="44" t="s">
        <v>16</v>
      </c>
      <c r="E39" s="45">
        <f>E40+E44+E47</f>
        <v>48414</v>
      </c>
      <c r="F39" s="21">
        <f>F40</f>
        <v>3000</v>
      </c>
      <c r="G39" s="21">
        <f t="shared" ref="G39:G53" si="2">E39+F39</f>
        <v>51414</v>
      </c>
    </row>
    <row r="40" spans="1:9" ht="96" customHeight="1" x14ac:dyDescent="0.25">
      <c r="A40" s="69"/>
      <c r="B40" s="69"/>
      <c r="C40" s="69"/>
      <c r="D40" s="70" t="s">
        <v>29</v>
      </c>
      <c r="E40" s="71">
        <f>E41+E42+E43</f>
        <v>23414</v>
      </c>
      <c r="F40" s="72">
        <f>F41+F42+F43</f>
        <v>3000</v>
      </c>
      <c r="G40" s="73">
        <f t="shared" si="2"/>
        <v>26414</v>
      </c>
    </row>
    <row r="41" spans="1:9" s="77" customFormat="1" ht="16.149999999999999" customHeight="1" x14ac:dyDescent="0.25">
      <c r="A41" s="69"/>
      <c r="B41" s="69"/>
      <c r="C41" s="69">
        <v>4010</v>
      </c>
      <c r="D41" s="74" t="s">
        <v>30</v>
      </c>
      <c r="E41" s="75">
        <v>19199.560000000001</v>
      </c>
      <c r="F41" s="75">
        <v>2559.94</v>
      </c>
      <c r="G41" s="76">
        <f t="shared" si="2"/>
        <v>21759.5</v>
      </c>
    </row>
    <row r="42" spans="1:9" s="77" customFormat="1" ht="16.149999999999999" customHeight="1" x14ac:dyDescent="0.25">
      <c r="A42" s="69"/>
      <c r="B42" s="69"/>
      <c r="C42" s="69">
        <v>4110</v>
      </c>
      <c r="D42" s="74" t="s">
        <v>31</v>
      </c>
      <c r="E42" s="75">
        <v>3300.44</v>
      </c>
      <c r="F42" s="75">
        <v>440.06</v>
      </c>
      <c r="G42" s="76">
        <f t="shared" si="2"/>
        <v>3740.5</v>
      </c>
    </row>
    <row r="43" spans="1:9" s="77" customFormat="1" ht="16.149999999999999" customHeight="1" x14ac:dyDescent="0.25">
      <c r="A43" s="69"/>
      <c r="B43" s="69"/>
      <c r="C43" s="69">
        <v>4210</v>
      </c>
      <c r="D43" s="74" t="s">
        <v>32</v>
      </c>
      <c r="E43" s="75">
        <v>914</v>
      </c>
      <c r="F43" s="75">
        <v>0</v>
      </c>
      <c r="G43" s="76">
        <f t="shared" si="2"/>
        <v>914</v>
      </c>
    </row>
    <row r="44" spans="1:9" s="77" customFormat="1" ht="31.15" customHeight="1" x14ac:dyDescent="0.25">
      <c r="A44" s="69"/>
      <c r="B44" s="69"/>
      <c r="C44" s="69"/>
      <c r="D44" s="78" t="s">
        <v>33</v>
      </c>
      <c r="E44" s="71">
        <f>E45+E46</f>
        <v>5000</v>
      </c>
      <c r="F44" s="71">
        <f>F45+F46</f>
        <v>0</v>
      </c>
      <c r="G44" s="73">
        <f t="shared" si="2"/>
        <v>5000</v>
      </c>
      <c r="I44" s="79"/>
    </row>
    <row r="45" spans="1:9" s="77" customFormat="1" ht="16.149999999999999" customHeight="1" x14ac:dyDescent="0.25">
      <c r="A45" s="69"/>
      <c r="B45" s="69"/>
      <c r="C45" s="69">
        <v>4210</v>
      </c>
      <c r="D45" s="74" t="s">
        <v>32</v>
      </c>
      <c r="E45" s="75">
        <v>4000</v>
      </c>
      <c r="F45" s="75">
        <v>0</v>
      </c>
      <c r="G45" s="76">
        <f t="shared" si="2"/>
        <v>4000</v>
      </c>
    </row>
    <row r="46" spans="1:9" s="77" customFormat="1" ht="16.149999999999999" customHeight="1" x14ac:dyDescent="0.25">
      <c r="A46" s="69"/>
      <c r="B46" s="69"/>
      <c r="C46" s="80" t="s">
        <v>34</v>
      </c>
      <c r="D46" s="81" t="s">
        <v>35</v>
      </c>
      <c r="E46" s="75">
        <v>1000</v>
      </c>
      <c r="F46" s="75">
        <v>0</v>
      </c>
      <c r="G46" s="76">
        <f t="shared" si="2"/>
        <v>1000</v>
      </c>
    </row>
    <row r="47" spans="1:9" s="77" customFormat="1" ht="34.9" customHeight="1" x14ac:dyDescent="0.25">
      <c r="A47" s="69"/>
      <c r="B47" s="69"/>
      <c r="C47" s="69"/>
      <c r="D47" s="78" t="s">
        <v>36</v>
      </c>
      <c r="E47" s="71">
        <f>E48+E49</f>
        <v>20000</v>
      </c>
      <c r="F47" s="71">
        <f>F48+F49</f>
        <v>0</v>
      </c>
      <c r="G47" s="73">
        <f t="shared" si="2"/>
        <v>20000</v>
      </c>
    </row>
    <row r="48" spans="1:9" s="77" customFormat="1" ht="18" customHeight="1" x14ac:dyDescent="0.25">
      <c r="A48" s="69"/>
      <c r="B48" s="69"/>
      <c r="C48" s="69">
        <v>4210</v>
      </c>
      <c r="D48" s="74" t="s">
        <v>32</v>
      </c>
      <c r="E48" s="75">
        <v>15000</v>
      </c>
      <c r="F48" s="75">
        <v>0</v>
      </c>
      <c r="G48" s="76">
        <f t="shared" si="2"/>
        <v>15000</v>
      </c>
    </row>
    <row r="49" spans="1:7" s="77" customFormat="1" ht="16.149999999999999" customHeight="1" x14ac:dyDescent="0.25">
      <c r="A49" s="69"/>
      <c r="B49" s="69"/>
      <c r="C49" s="80" t="s">
        <v>34</v>
      </c>
      <c r="D49" s="81" t="s">
        <v>35</v>
      </c>
      <c r="E49" s="75">
        <v>5000</v>
      </c>
      <c r="F49" s="75">
        <v>0</v>
      </c>
      <c r="G49" s="76">
        <f t="shared" si="2"/>
        <v>5000</v>
      </c>
    </row>
    <row r="50" spans="1:7" s="77" customFormat="1" ht="16.149999999999999" customHeight="1" x14ac:dyDescent="0.25">
      <c r="A50" s="36">
        <v>852</v>
      </c>
      <c r="B50" s="36"/>
      <c r="C50" s="36"/>
      <c r="D50" s="68" t="s">
        <v>21</v>
      </c>
      <c r="E50" s="39">
        <f>E51</f>
        <v>8342.4699999999993</v>
      </c>
      <c r="F50" s="82">
        <f>F51</f>
        <v>0</v>
      </c>
      <c r="G50" s="16">
        <f t="shared" si="2"/>
        <v>8342.4699999999993</v>
      </c>
    </row>
    <row r="51" spans="1:7" s="77" customFormat="1" ht="16.149999999999999" customHeight="1" x14ac:dyDescent="0.25">
      <c r="A51" s="42"/>
      <c r="B51" s="42">
        <v>85295</v>
      </c>
      <c r="C51" s="42"/>
      <c r="D51" s="44" t="s">
        <v>16</v>
      </c>
      <c r="E51" s="45">
        <f>E52</f>
        <v>8342.4699999999993</v>
      </c>
      <c r="F51" s="75">
        <f>F52</f>
        <v>0</v>
      </c>
      <c r="G51" s="76">
        <f t="shared" si="2"/>
        <v>8342.4699999999993</v>
      </c>
    </row>
    <row r="52" spans="1:7" s="77" customFormat="1" ht="116.25" customHeight="1" x14ac:dyDescent="0.25">
      <c r="A52" s="69"/>
      <c r="B52" s="69"/>
      <c r="C52" s="69"/>
      <c r="D52" s="81" t="s">
        <v>37</v>
      </c>
      <c r="E52" s="75">
        <v>8342.4699999999993</v>
      </c>
      <c r="F52" s="75">
        <v>0</v>
      </c>
      <c r="G52" s="76">
        <f t="shared" si="2"/>
        <v>8342.4699999999993</v>
      </c>
    </row>
    <row r="53" spans="1:7" ht="22.9" customHeight="1" x14ac:dyDescent="0.25">
      <c r="A53" s="48" t="s">
        <v>38</v>
      </c>
      <c r="B53" s="49"/>
      <c r="C53" s="49"/>
      <c r="D53" s="49"/>
      <c r="E53" s="83">
        <f>E38+E50+E34</f>
        <v>945156.47</v>
      </c>
      <c r="F53" s="83">
        <f>F34+F38+F50</f>
        <v>3000</v>
      </c>
      <c r="G53" s="84">
        <f t="shared" si="2"/>
        <v>948156.47</v>
      </c>
    </row>
    <row r="54" spans="1:7" x14ac:dyDescent="0.25">
      <c r="A54" s="58"/>
      <c r="B54" s="58"/>
      <c r="C54" s="58"/>
      <c r="D54" s="56"/>
      <c r="E54" s="56"/>
      <c r="F54" s="56"/>
      <c r="G54" s="56"/>
    </row>
    <row r="55" spans="1:7" x14ac:dyDescent="0.25">
      <c r="A55" s="58"/>
      <c r="B55" s="58"/>
      <c r="C55" s="58"/>
      <c r="D55" s="56"/>
      <c r="E55" s="56"/>
      <c r="F55" s="56"/>
      <c r="G55" s="56"/>
    </row>
  </sheetData>
  <mergeCells count="17">
    <mergeCell ref="E32:E33"/>
    <mergeCell ref="F32:F33"/>
    <mergeCell ref="G32:G33"/>
    <mergeCell ref="A53:D53"/>
    <mergeCell ref="A18:A20"/>
    <mergeCell ref="B18:B20"/>
    <mergeCell ref="C18:C20"/>
    <mergeCell ref="A24:D24"/>
    <mergeCell ref="A32:C32"/>
    <mergeCell ref="D32:D33"/>
    <mergeCell ref="F1:G1"/>
    <mergeCell ref="A2:G5"/>
    <mergeCell ref="A11:C11"/>
    <mergeCell ref="D11:D12"/>
    <mergeCell ref="E11:E12"/>
    <mergeCell ref="F11:F12"/>
    <mergeCell ref="G11:G12"/>
  </mergeCells>
  <pageMargins left="0.51181102362204722" right="0.11811023622047245" top="0.35433070866141736" bottom="0.35433070866141736" header="0.31496062992125984" footer="0.31496062992125984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covid-19 16.12.2021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chelminiak</dc:creator>
  <cp:lastModifiedBy>chelminiak</cp:lastModifiedBy>
  <dcterms:created xsi:type="dcterms:W3CDTF">2022-03-02T06:29:03Z</dcterms:created>
  <dcterms:modified xsi:type="dcterms:W3CDTF">2022-03-02T06:29:53Z</dcterms:modified>
</cp:coreProperties>
</file>